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28620" windowHeight="13305" activeTab="0"/>
  </bookViews>
  <sheets>
    <sheet name="introductie" sheetId="1" r:id="rId1"/>
    <sheet name="kwaliteit" sheetId="2" r:id="rId2"/>
    <sheet name="structuur" sheetId="3" r:id="rId3"/>
    <sheet name="proces" sheetId="4" r:id="rId4"/>
    <sheet name="xlsdomein" sheetId="5" state="hidden" r:id="rId5"/>
  </sheets>
  <definedNames>
    <definedName name="Coordinatenstelsel">'xlsdomein'!$L$2:$L$4</definedName>
    <definedName name="Datatype">'xlsdomein'!$N$2:$N$7</definedName>
    <definedName name="Extent">'xlsdomein'!$E$2:$E$7</definedName>
    <definedName name="Hoofdthema">'xlsdomein'!$A$2:$A$18</definedName>
    <definedName name="Nauwkeurigheid">'xlsdomein'!$J$2:$J$5</definedName>
    <definedName name="OpenData">'xlsdomein'!$K$2:$K$3</definedName>
    <definedName name="Organisatie">'xlsdomein'!$M$2:$M$3</definedName>
    <definedName name="Status">'xlsdomein'!$D$2:$D$8</definedName>
    <definedName name="Updatefrequentie">'xlsdomein'!$C$2:$C$10</definedName>
    <definedName name="VertalerGIS">'xlsdomein'!$B$2:$B$4</definedName>
  </definedNames>
  <calcPr fullCalcOnLoad="1"/>
</workbook>
</file>

<file path=xl/sharedStrings.xml><?xml version="1.0" encoding="utf-8"?>
<sst xmlns="http://schemas.openxmlformats.org/spreadsheetml/2006/main" count="259" uniqueCount="190">
  <si>
    <t>In principe is dit document aangemaakt voor tijdelijk gebruik. Zodra een officieel systeem wordt opgezet kan deze informatie worden overgezet.</t>
  </si>
  <si>
    <t>Taal van de metadata</t>
  </si>
  <si>
    <t>Dut</t>
  </si>
  <si>
    <t>Parent unieke identifier</t>
  </si>
  <si>
    <t>Utf8</t>
  </si>
  <si>
    <t>Hiërarchieniveau</t>
  </si>
  <si>
    <t>Dataset</t>
  </si>
  <si>
    <t>Metadata datum</t>
  </si>
  <si>
    <t>automatisch door Gisib laten invullen</t>
  </si>
  <si>
    <t>Metadata standaard naam</t>
  </si>
  <si>
    <t>ISO 19115</t>
  </si>
  <si>
    <t>Metadata standaard versie</t>
  </si>
  <si>
    <t>Nederlandse metadata profiel op ISO 19115 voor geografie 1.3.1</t>
  </si>
  <si>
    <t>Status</t>
  </si>
  <si>
    <t>Trefwoord</t>
  </si>
  <si>
    <t>(Juridische) toegangsrestricties</t>
  </si>
  <si>
    <t>Anders</t>
  </si>
  <si>
    <t>Overige beperkingen</t>
  </si>
  <si>
    <t>Gebruiksbeperkingen</t>
  </si>
  <si>
    <t>Algemene beschrijving herkomst</t>
  </si>
  <si>
    <t>Niveau kwaliteitsbeschrijving</t>
  </si>
  <si>
    <t>dataset</t>
  </si>
  <si>
    <t>Code referentiesysteem</t>
  </si>
  <si>
    <t>Temporeel referentiesysteem</t>
  </si>
  <si>
    <t>Juliaanse kalender</t>
  </si>
  <si>
    <t>Unieke Identifier van de bron</t>
  </si>
  <si>
    <t>GUID</t>
  </si>
  <si>
    <t>208.1</t>
  </si>
  <si>
    <t xml:space="preserve">Verantwoordelijke organisatie voor namespace referentiesysteem </t>
  </si>
  <si>
    <t>EPSG</t>
  </si>
  <si>
    <t>Titel van de bron</t>
  </si>
  <si>
    <t>Verantwoordelijke organisatie bron</t>
  </si>
  <si>
    <t>Verantwoordelijke organisatie metadata</t>
  </si>
  <si>
    <t>Verantwoordelijke organisatie bron: rol</t>
  </si>
  <si>
    <t>Beheerder</t>
  </si>
  <si>
    <t>Verantwoordelijke organisatie metadata: rol</t>
  </si>
  <si>
    <t>Verantwoordelijke organisatie bron: e-mail</t>
  </si>
  <si>
    <t>Verantwoordelijke organisatie metadata:e-mail</t>
  </si>
  <si>
    <t>Datum van de bron</t>
  </si>
  <si>
    <t>Datum type van de bron</t>
  </si>
  <si>
    <t>ISO nr</t>
  </si>
  <si>
    <t>Waarde</t>
  </si>
  <si>
    <t>Metadata unieke identifier</t>
  </si>
  <si>
    <t>nvt</t>
  </si>
  <si>
    <t>Broneigenaar</t>
  </si>
  <si>
    <t>Vertaler GIS</t>
  </si>
  <si>
    <t>Datum aanmaak</t>
  </si>
  <si>
    <t>Datum laatste update</t>
  </si>
  <si>
    <t>Updatefrequentie</t>
  </si>
  <si>
    <t>Extent</t>
  </si>
  <si>
    <t>Nauwkeurigheid</t>
  </si>
  <si>
    <t>Open data</t>
  </si>
  <si>
    <t>nee</t>
  </si>
  <si>
    <t>344,345,346,347</t>
  </si>
  <si>
    <t>Naam DSObeleid</t>
  </si>
  <si>
    <t>MinMax xy-coördinaat</t>
  </si>
  <si>
    <t>Gemeente Den Haag, Dienst Stedelijke Ontwikkeling, Stedenbouw &amp; Planologie</t>
  </si>
  <si>
    <t>Onderwerp</t>
  </si>
  <si>
    <t>Hoofdthema</t>
  </si>
  <si>
    <t>nog in te vullen</t>
  </si>
  <si>
    <t>Revisie</t>
  </si>
  <si>
    <t>ja</t>
  </si>
  <si>
    <t>BGT-niveau</t>
  </si>
  <si>
    <t>Top10-niveau</t>
  </si>
  <si>
    <t>Top50-niveau</t>
  </si>
  <si>
    <t>Top200-niveau</t>
  </si>
  <si>
    <t>Stadsgewest Haaglanden</t>
  </si>
  <si>
    <t>Metropoolregio Rotterdam Den Haag</t>
  </si>
  <si>
    <t>Nederland</t>
  </si>
  <si>
    <t>In ontwikkeling</t>
  </si>
  <si>
    <t>Actualisatie vereist</t>
  </si>
  <si>
    <t>Compleet</t>
  </si>
  <si>
    <t>Historisch archief</t>
  </si>
  <si>
    <t>Niet relevant</t>
  </si>
  <si>
    <t>Continu geactualiseerd</t>
  </si>
  <si>
    <t>Gepland</t>
  </si>
  <si>
    <t>Dagelijks</t>
  </si>
  <si>
    <t>Wekelijks</t>
  </si>
  <si>
    <t>Maandelijks</t>
  </si>
  <si>
    <t>1 x per kwartaal</t>
  </si>
  <si>
    <t>1 x per half jaar</t>
  </si>
  <si>
    <t>Jaarlijks</t>
  </si>
  <si>
    <t>Indien nodig</t>
  </si>
  <si>
    <t>Onregelmatig</t>
  </si>
  <si>
    <t>Onbekend</t>
  </si>
  <si>
    <t>Landbouw en veeteelt</t>
  </si>
  <si>
    <t>Economie</t>
  </si>
  <si>
    <t>Natuur en milieu</t>
  </si>
  <si>
    <t>Min X</t>
  </si>
  <si>
    <t>Minimum x-coördinaat</t>
  </si>
  <si>
    <t>Maximum x-coördinaat</t>
  </si>
  <si>
    <t>Minimum y-coördinaat</t>
  </si>
  <si>
    <t>Maximum y-coördinaat</t>
  </si>
  <si>
    <t>Min Y</t>
  </si>
  <si>
    <t>Max Y</t>
  </si>
  <si>
    <t>Gemeente Den Haag</t>
  </si>
  <si>
    <t>top</t>
  </si>
  <si>
    <t>bottom</t>
  </si>
  <si>
    <t>left</t>
  </si>
  <si>
    <t>right</t>
  </si>
  <si>
    <t>Max X</t>
  </si>
  <si>
    <t>Provincie Zuid Holland</t>
  </si>
  <si>
    <t>Coordinatenstelsel</t>
  </si>
  <si>
    <t>Optioneel</t>
  </si>
  <si>
    <t>Basis</t>
  </si>
  <si>
    <t>Organisatie</t>
  </si>
  <si>
    <t>Gemeente Den Haag, Dienst Stedelijke Ontwikkeling, Programmamanagement, Strategie &amp; Onderzoek</t>
  </si>
  <si>
    <t>DSO/PSO (Rob Gieb)</t>
  </si>
  <si>
    <t>Unieke ID / Koppelvlak</t>
  </si>
  <si>
    <t>Naam Geonovum en GISIB</t>
  </si>
  <si>
    <t>DSO/PSO (Maarten Reiling)</t>
  </si>
  <si>
    <t>DSO/S&amp;P (Willem Hoffmans)</t>
  </si>
  <si>
    <t>Metadata geodatasets DSO beleid</t>
  </si>
  <si>
    <t>Metadata</t>
  </si>
  <si>
    <t>Attribuutvelden</t>
  </si>
  <si>
    <t>Naam</t>
  </si>
  <si>
    <t>Datatype</t>
  </si>
  <si>
    <t>Omschrijving</t>
  </si>
  <si>
    <t>Bron</t>
  </si>
  <si>
    <t>Toelichting</t>
  </si>
  <si>
    <t>Tags waarop (later) gezocht kan worden, begrippen gescheiden door ;</t>
  </si>
  <si>
    <t>Geonovum ISO ID 25 (Samenvatting)</t>
  </si>
  <si>
    <t>Naam dataset</t>
  </si>
  <si>
    <t>Naam brondocument (shp,dgn,xls, RIS-nr)</t>
  </si>
  <si>
    <t>String</t>
  </si>
  <si>
    <t>Integer short</t>
  </si>
  <si>
    <t>In deze excel is metadata opgenomen van alle DSO Beleid gis datasets die centraal of via webgis worden ontsloten. In drie tabbladen wordt de metadata van de datasetuitgeschreven. Het format van tabblad 'Kwaliteit' is afgeleid van de standaard van GISIB (format van Ed Visser), conform standaard Geonovum. Dit vooral technische format is herschikt naar een handzaam format voor DSO beleid, vergelijkbaar met de eerdere invuloefening bij 'item description' bij de filegeodatabases. In tabblad 'Structuur' staat informatie over de attribuutvelden in de dataset. Op het tabblad 'Proces'  wordt informatie gegeven over de totstandkoming van de data, de originele vraag en de gemaakte keuzes gedurende de vervaardiging. Deze opzet in drie tabbladen is conform de standaard metadata van het CBS.</t>
  </si>
  <si>
    <t>Informatie over deze excel: Maarten Reiling (DSO PSO)</t>
  </si>
  <si>
    <t>Aanmaakdatum: 11-07-2016</t>
  </si>
  <si>
    <t>Vanaf dit item zijn velden standaard ingevuld</t>
  </si>
  <si>
    <t>Klik op cel voor keuzemenu</t>
  </si>
  <si>
    <t>Bestuur</t>
  </si>
  <si>
    <t>Financiën</t>
  </si>
  <si>
    <t>Onderwijs en wetenschap</t>
  </si>
  <si>
    <t>Ruimte en infrastructuur</t>
  </si>
  <si>
    <t>Werk</t>
  </si>
  <si>
    <t>Cultuur en recreatie</t>
  </si>
  <si>
    <t>Migratie en integratie</t>
  </si>
  <si>
    <t>Openbare orde en veiligheid</t>
  </si>
  <si>
    <t>Sociale zekerheid</t>
  </si>
  <si>
    <t>Zorg en gezondheid</t>
  </si>
  <si>
    <t>Huisvesting</t>
  </si>
  <si>
    <t>Internationaal</t>
  </si>
  <si>
    <t>Recht</t>
  </si>
  <si>
    <t>Verkeer</t>
  </si>
  <si>
    <t>Hoofdthema's conform gestandaardiseerde thema's open data overheid. Zie keuzemenu</t>
  </si>
  <si>
    <t>double</t>
  </si>
  <si>
    <t>string</t>
  </si>
  <si>
    <t>Integer long</t>
  </si>
  <si>
    <t>Double</t>
  </si>
  <si>
    <t>Float</t>
  </si>
  <si>
    <t>Boolean</t>
  </si>
  <si>
    <t>code</t>
  </si>
  <si>
    <t>Detailhandelmonitor 2017 (nog te verschijnen)</t>
  </si>
  <si>
    <t>Gemeente Den Haag, Dienst Stedelijke Ontwikkeling, Economie</t>
  </si>
  <si>
    <t>economie; winkel; hoofdwinkelstructuur; detailhandel</t>
  </si>
  <si>
    <t>winkelgebi</t>
  </si>
  <si>
    <t>type</t>
  </si>
  <si>
    <t>verkooppnt</t>
  </si>
  <si>
    <t>m2_wvo</t>
  </si>
  <si>
    <t>dag</t>
  </si>
  <si>
    <t>niet_dag</t>
  </si>
  <si>
    <t>leegstand</t>
  </si>
  <si>
    <t>dienst</t>
  </si>
  <si>
    <t>atm</t>
  </si>
  <si>
    <t>dag_opp</t>
  </si>
  <si>
    <t>ndag_opp</t>
  </si>
  <si>
    <t>leeg_opp</t>
  </si>
  <si>
    <t>dienst_opp</t>
  </si>
  <si>
    <t>atm_opp</t>
  </si>
  <si>
    <t>wof</t>
  </si>
  <si>
    <t>factsheet</t>
  </si>
  <si>
    <t>Naam winkelgebied</t>
  </si>
  <si>
    <t>Type winkelcentrum</t>
  </si>
  <si>
    <t>Beleidsinterne codering winkelgebied. Eerste cijfer correspondeert met stadsdeel</t>
  </si>
  <si>
    <t>Totaal aantal verkooppunten</t>
  </si>
  <si>
    <t>Totaal aantal vierkante meter winkelvloeroppervlak</t>
  </si>
  <si>
    <t>Aantal dagelijkse winkels</t>
  </si>
  <si>
    <t>Aantal niet-dagelijkse winkels</t>
  </si>
  <si>
    <t>Aantal leegstaande winkelpanden</t>
  </si>
  <si>
    <t>Aantal andere diensten (kappers e.d.)</t>
  </si>
  <si>
    <t>Aantal pinapparaten</t>
  </si>
  <si>
    <t>Winkelvloeroppervlak voor dagelijkse winkels</t>
  </si>
  <si>
    <t>Winkelvloeroppervlak voor niet-dagelijkse winkels</t>
  </si>
  <si>
    <t>Winkelvloeroppervlak dat leegstaat</t>
  </si>
  <si>
    <t>Winkeloppervlak voor pinapparaten (niet ingevuld)</t>
  </si>
  <si>
    <t>Winkeloppervlak voor andere diensten (niet ingevuld)</t>
  </si>
  <si>
    <t>Winkel ondersteunende functies uit het werkgelegenheidsregister (tot 50m rondom winkelcentrum)</t>
  </si>
  <si>
    <t>URL naar bijbehorende factsheet (wordt nog gemaakt)</t>
  </si>
  <si>
    <t>Hoofdwinkelstructuur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</si>
</sst>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13]dddd\ d\ mmmm\ yyyy"/>
    <numFmt numFmtId="173" formatCode="yyyy/mm/dd;@"/>
  </numFmts>
  <fonts count="55">
    <font>
      <sz val="11"/>
      <color theme="1"/>
      <name val="Calibri"/>
      <family val="2"/>
    </font>
    <font>
      <sz val="11"/>
      <color indexed="8"/>
      <name val="Calibri"/>
      <family val="2"/>
    </font>
    <font>
      <sz val="12"/>
      <color indexed="8"/>
      <name val="Calibri"/>
      <family val="2"/>
    </font>
    <font>
      <sz val="10"/>
      <name val="Arial"/>
      <family val="2"/>
    </font>
    <font>
      <u val="single"/>
      <sz val="12"/>
      <color indexed="12"/>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8"/>
      <color indexed="8"/>
      <name val="Calibri"/>
      <family val="2"/>
    </font>
    <font>
      <sz val="8"/>
      <color indexed="8"/>
      <name val="Arial"/>
      <family val="2"/>
    </font>
    <font>
      <sz val="10"/>
      <color indexed="8"/>
      <name val="Arial"/>
      <family val="2"/>
    </font>
    <font>
      <sz val="10"/>
      <color indexed="8"/>
      <name val="Calibri"/>
      <family val="2"/>
    </font>
    <font>
      <sz val="6"/>
      <color indexed="8"/>
      <name val="Calibri"/>
      <family val="2"/>
    </font>
    <font>
      <i/>
      <sz val="9"/>
      <color indexed="8"/>
      <name val="Calibri"/>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8"/>
      <color theme="1"/>
      <name val="Calibri"/>
      <family val="2"/>
    </font>
    <font>
      <sz val="8"/>
      <color theme="1"/>
      <name val="Arial"/>
      <family val="2"/>
    </font>
    <font>
      <sz val="10"/>
      <color theme="1"/>
      <name val="Arial"/>
      <family val="2"/>
    </font>
    <font>
      <sz val="10"/>
      <color theme="1"/>
      <name val="Calibri"/>
      <family val="2"/>
    </font>
    <font>
      <sz val="12"/>
      <color theme="1"/>
      <name val="Calibri"/>
      <family val="2"/>
    </font>
    <font>
      <sz val="6"/>
      <color theme="1"/>
      <name val="Calibri"/>
      <family val="2"/>
    </font>
    <font>
      <i/>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149959996342659"/>
      </left>
      <right style="thin">
        <color theme="0" tint="-0.149959996342659"/>
      </right>
      <top style="thin">
        <color theme="0" tint="-0.149959996342659"/>
      </top>
      <bottom style="thin">
        <color theme="0" tint="-0.14995999634265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4" fillId="0" borderId="0" applyNumberFormat="0" applyFill="0" applyBorder="0" applyAlignment="0" applyProtection="0"/>
    <xf numFmtId="0" fontId="3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2" fillId="0" borderId="0">
      <alignment/>
      <protection/>
    </xf>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0" fillId="0" borderId="0" xfId="0" applyAlignment="1">
      <alignment wrapText="1"/>
    </xf>
    <xf numFmtId="0" fontId="3" fillId="0" borderId="0" xfId="56" applyNumberFormat="1" applyFont="1" applyFill="1" applyBorder="1" applyAlignment="1" applyProtection="1">
      <alignment vertical="top"/>
      <protection/>
    </xf>
    <xf numFmtId="0" fontId="3" fillId="0" borderId="0" xfId="56" applyNumberFormat="1" applyFont="1" applyFill="1" applyBorder="1" applyAlignment="1" applyProtection="1">
      <alignment vertical="top" wrapText="1"/>
      <protection/>
    </xf>
    <xf numFmtId="0" fontId="47" fillId="13" borderId="0" xfId="0" applyFont="1" applyFill="1" applyAlignment="1">
      <alignment/>
    </xf>
    <xf numFmtId="0" fontId="0" fillId="13" borderId="0" xfId="0" applyFill="1" applyAlignment="1">
      <alignment/>
    </xf>
    <xf numFmtId="0" fontId="43" fillId="13" borderId="0" xfId="0" applyFont="1" applyFill="1" applyAlignment="1">
      <alignment/>
    </xf>
    <xf numFmtId="0" fontId="2" fillId="0" borderId="0" xfId="56" applyNumberFormat="1" applyFill="1" applyBorder="1" applyAlignment="1">
      <alignment horizontal="left" vertical="top"/>
      <protection/>
    </xf>
    <xf numFmtId="0" fontId="2" fillId="0" borderId="0" xfId="56">
      <alignment/>
      <protection/>
    </xf>
    <xf numFmtId="0" fontId="2" fillId="0" borderId="0" xfId="56" applyFill="1" applyBorder="1" applyAlignment="1">
      <alignment horizontal="left" vertical="top"/>
      <protection/>
    </xf>
    <xf numFmtId="0" fontId="0" fillId="13" borderId="0" xfId="0" applyFill="1" applyAlignment="1">
      <alignment horizontal="right"/>
    </xf>
    <xf numFmtId="0" fontId="43" fillId="13" borderId="0" xfId="0" applyFont="1" applyFill="1" applyAlignment="1">
      <alignment horizontal="right"/>
    </xf>
    <xf numFmtId="0" fontId="3" fillId="0" borderId="0" xfId="56" applyNumberFormat="1" applyFont="1" applyFill="1" applyBorder="1" applyAlignment="1" applyProtection="1">
      <alignment horizontal="right" vertical="top" wrapText="1"/>
      <protection/>
    </xf>
    <xf numFmtId="0" fontId="0" fillId="0" borderId="0" xfId="0" applyAlignment="1">
      <alignment horizontal="right"/>
    </xf>
    <xf numFmtId="0" fontId="2" fillId="0" borderId="0" xfId="56" applyAlignment="1">
      <alignment horizontal="right"/>
      <protection/>
    </xf>
    <xf numFmtId="0" fontId="0" fillId="0" borderId="0" xfId="0" applyAlignment="1">
      <alignment horizontal="right" wrapText="1"/>
    </xf>
    <xf numFmtId="0" fontId="0" fillId="13" borderId="0" xfId="0" applyFill="1" applyAlignment="1">
      <alignment horizontal="left" vertical="top"/>
    </xf>
    <xf numFmtId="0" fontId="43" fillId="13" borderId="0" xfId="0" applyFont="1" applyFill="1" applyAlignment="1">
      <alignment horizontal="left" vertical="top"/>
    </xf>
    <xf numFmtId="0" fontId="0" fillId="0" borderId="0" xfId="0" applyAlignment="1">
      <alignment horizontal="left" vertical="top"/>
    </xf>
    <xf numFmtId="173" fontId="0" fillId="0" borderId="0" xfId="0" applyNumberFormat="1" applyAlignment="1">
      <alignment horizontal="left" vertical="top"/>
    </xf>
    <xf numFmtId="0" fontId="48" fillId="0" borderId="0" xfId="0" applyFont="1" applyAlignment="1">
      <alignment/>
    </xf>
    <xf numFmtId="0" fontId="48" fillId="0" borderId="0" xfId="0" applyFont="1" applyAlignment="1">
      <alignment horizontal="right"/>
    </xf>
    <xf numFmtId="0" fontId="48" fillId="0" borderId="0" xfId="0" applyFont="1" applyAlignment="1">
      <alignment horizontal="left" vertical="top"/>
    </xf>
    <xf numFmtId="0" fontId="49" fillId="0" borderId="0" xfId="56" applyNumberFormat="1" applyFont="1" applyFill="1" applyBorder="1" applyAlignment="1" applyProtection="1">
      <alignment horizontal="right" vertical="top" wrapText="1"/>
      <protection/>
    </xf>
    <xf numFmtId="0" fontId="49" fillId="0" borderId="0" xfId="56" applyNumberFormat="1" applyFont="1" applyFill="1" applyBorder="1" applyAlignment="1" applyProtection="1">
      <alignment vertical="top"/>
      <protection/>
    </xf>
    <xf numFmtId="0" fontId="49" fillId="0" borderId="0" xfId="56" applyNumberFormat="1" applyFont="1" applyFill="1" applyBorder="1" applyAlignment="1" applyProtection="1">
      <alignment horizontal="left" vertical="top" wrapText="1"/>
      <protection/>
    </xf>
    <xf numFmtId="0" fontId="49" fillId="0" borderId="0" xfId="0" applyNumberFormat="1" applyFont="1" applyFill="1" applyBorder="1" applyAlignment="1" applyProtection="1">
      <alignment vertical="top" wrapText="1"/>
      <protection/>
    </xf>
    <xf numFmtId="0" fontId="49" fillId="0" borderId="0" xfId="0" applyNumberFormat="1" applyFont="1" applyFill="1" applyBorder="1" applyAlignment="1" applyProtection="1">
      <alignment vertical="top"/>
      <protection/>
    </xf>
    <xf numFmtId="0" fontId="3" fillId="0" borderId="0" xfId="56" applyNumberFormat="1" applyFont="1" applyFill="1" applyBorder="1" applyAlignment="1" applyProtection="1">
      <alignment horizontal="left" vertical="top"/>
      <protection/>
    </xf>
    <xf numFmtId="0" fontId="50" fillId="0" borderId="0" xfId="56" applyNumberFormat="1" applyFont="1" applyFill="1" applyBorder="1" applyAlignment="1" applyProtection="1">
      <alignment vertical="top"/>
      <protection/>
    </xf>
    <xf numFmtId="0" fontId="51" fillId="0" borderId="0" xfId="0" applyFont="1" applyAlignment="1">
      <alignment/>
    </xf>
    <xf numFmtId="0" fontId="50" fillId="0" borderId="0" xfId="56" applyNumberFormat="1" applyFont="1" applyFill="1" applyBorder="1" applyAlignment="1" applyProtection="1">
      <alignment horizontal="right" vertical="top" wrapText="1"/>
      <protection/>
    </xf>
    <xf numFmtId="0" fontId="0" fillId="0" borderId="10" xfId="0" applyFill="1" applyBorder="1" applyAlignment="1">
      <alignment horizontal="left" vertical="top"/>
    </xf>
    <xf numFmtId="0" fontId="0" fillId="33" borderId="10" xfId="0" applyFill="1" applyBorder="1" applyAlignment="1">
      <alignment horizontal="left" vertical="top"/>
    </xf>
    <xf numFmtId="0" fontId="0" fillId="33" borderId="10" xfId="0" applyFont="1" applyFill="1" applyBorder="1" applyAlignment="1">
      <alignment horizontal="left" vertical="top"/>
    </xf>
    <xf numFmtId="0" fontId="50" fillId="33" borderId="10" xfId="56" applyNumberFormat="1" applyFont="1" applyFill="1" applyBorder="1" applyAlignment="1" applyProtection="1">
      <alignment horizontal="left" vertical="top" wrapText="1"/>
      <protection/>
    </xf>
    <xf numFmtId="173" fontId="0" fillId="0" borderId="10" xfId="0" applyNumberFormat="1" applyFill="1" applyBorder="1" applyAlignment="1">
      <alignment horizontal="left" vertical="top"/>
    </xf>
    <xf numFmtId="0" fontId="52" fillId="13" borderId="0" xfId="0" applyFont="1" applyFill="1" applyAlignment="1">
      <alignment/>
    </xf>
    <xf numFmtId="0" fontId="43" fillId="0" borderId="0" xfId="0" applyFont="1" applyAlignment="1">
      <alignment/>
    </xf>
    <xf numFmtId="0" fontId="53" fillId="13" borderId="0" xfId="0" applyFont="1" applyFill="1" applyAlignment="1">
      <alignment/>
    </xf>
    <xf numFmtId="0" fontId="54" fillId="0" borderId="0" xfId="0" applyFont="1" applyAlignment="1">
      <alignment/>
    </xf>
    <xf numFmtId="0" fontId="0" fillId="0" borderId="0" xfId="0" applyAlignment="1">
      <alignment wrapText="1"/>
    </xf>
    <xf numFmtId="0" fontId="47"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12</xdr:col>
      <xdr:colOff>609600</xdr:colOff>
      <xdr:row>100</xdr:row>
      <xdr:rowOff>9525</xdr:rowOff>
    </xdr:to>
    <xdr:sp>
      <xdr:nvSpPr>
        <xdr:cNvPr id="1" name="Tekstvak 1"/>
        <xdr:cNvSpPr txBox="1">
          <a:spLocks noChangeArrowheads="1"/>
        </xdr:cNvSpPr>
      </xdr:nvSpPr>
      <xdr:spPr>
        <a:xfrm>
          <a:off x="9525" y="638175"/>
          <a:ext cx="7915275" cy="18478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 hoofdwinkelstructuur is een vlakkenbestand met alle hoofdwinkelgebieden van Den Haag. Dit bestand geldt voor de komende jaren, totdat een nieuwe hoofdwinkelstructuur wordt vastgesteld. Alle winkelgebieden zijn afgebakend met behulp van de BGT pandvlakken. De BGT blijkt hiervoor meer geschikt dan de BAG, omdat de BGT een weergave isvan het maaiveld. Verreweg de meeste winkels bevinden zich ook op het maaiveld.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winkelgebieden zijn gevuld met geaggregeerde actuele winkeldata van Locatus. Naast aantallen winkels zijn ook de winkelvloeroppervlakten gekoppeld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winkelondersteunende functies (kolom wof) is gebruik gemaakt van het actuele werkgelegenheidsregister.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A1" sqref="A1:H1"/>
    </sheetView>
  </sheetViews>
  <sheetFormatPr defaultColWidth="9.140625" defaultRowHeight="15"/>
  <cols>
    <col min="1" max="1" width="21.421875" style="1" customWidth="1"/>
    <col min="2" max="2" width="9.57421875" style="0" customWidth="1"/>
    <col min="3" max="3" width="9.421875" style="0" customWidth="1"/>
    <col min="4" max="4" width="9.140625" style="0" customWidth="1"/>
  </cols>
  <sheetData>
    <row r="1" spans="1:8" ht="21" customHeight="1">
      <c r="A1" s="42" t="s">
        <v>112</v>
      </c>
      <c r="B1" s="42"/>
      <c r="C1" s="42"/>
      <c r="D1" s="42"/>
      <c r="E1" s="42"/>
      <c r="F1" s="42"/>
      <c r="G1" s="42"/>
      <c r="H1" s="42"/>
    </row>
    <row r="3" spans="1:8" ht="140.25" customHeight="1">
      <c r="A3" s="41" t="s">
        <v>126</v>
      </c>
      <c r="B3" s="41"/>
      <c r="C3" s="41"/>
      <c r="D3" s="41"/>
      <c r="E3" s="41"/>
      <c r="F3" s="41"/>
      <c r="G3" s="41"/>
      <c r="H3" s="41"/>
    </row>
    <row r="4" spans="1:8" ht="42" customHeight="1">
      <c r="A4" s="41" t="s">
        <v>0</v>
      </c>
      <c r="B4" s="41"/>
      <c r="C4" s="41"/>
      <c r="D4" s="41"/>
      <c r="E4" s="41"/>
      <c r="F4" s="41"/>
      <c r="G4" s="41"/>
      <c r="H4" s="41"/>
    </row>
    <row r="7" spans="1:8" ht="15.75" customHeight="1">
      <c r="A7" s="41" t="s">
        <v>127</v>
      </c>
      <c r="B7" s="41"/>
      <c r="C7" s="41"/>
      <c r="D7" s="41"/>
      <c r="E7" s="41"/>
      <c r="F7" s="41"/>
      <c r="G7" s="41"/>
      <c r="H7" s="41"/>
    </row>
    <row r="8" spans="1:8" ht="16.5" customHeight="1">
      <c r="A8" s="41" t="s">
        <v>128</v>
      </c>
      <c r="B8" s="41"/>
      <c r="C8" s="41"/>
      <c r="D8" s="41"/>
      <c r="E8" s="41"/>
      <c r="F8" s="41"/>
      <c r="G8" s="41"/>
      <c r="H8" s="41"/>
    </row>
  </sheetData>
  <sheetProtection/>
  <mergeCells count="5">
    <mergeCell ref="A3:H3"/>
    <mergeCell ref="A4:H4"/>
    <mergeCell ref="A7:H7"/>
    <mergeCell ref="A8:H8"/>
    <mergeCell ref="A1:H1"/>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I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1.57421875" style="0" customWidth="1"/>
    <col min="2" max="2" width="7.8515625" style="13" hidden="1" customWidth="1"/>
    <col min="3" max="3" width="56.57421875" style="0" hidden="1" customWidth="1"/>
    <col min="4" max="4" width="34.28125" style="0" customWidth="1"/>
    <col min="5" max="5" width="87.57421875" style="18" customWidth="1"/>
    <col min="6" max="6" width="65.421875" style="0" customWidth="1"/>
    <col min="7" max="7" width="9.421875" style="0" bestFit="1" customWidth="1"/>
    <col min="8" max="8" width="10.57421875" style="0" bestFit="1" customWidth="1"/>
  </cols>
  <sheetData>
    <row r="1" spans="1:5" s="5" customFormat="1" ht="18.75">
      <c r="A1" s="4" t="s">
        <v>113</v>
      </c>
      <c r="B1" s="10"/>
      <c r="C1" s="4"/>
      <c r="E1" s="16"/>
    </row>
    <row r="2" spans="1:5" s="5" customFormat="1" ht="15">
      <c r="A2" s="5" t="str">
        <f>IF(E4=0,"Kwaliteit dataset","Kwaliteit dataset: "&amp;E4)</f>
        <v>Kwaliteit dataset: Hoofdwinkelstructuur</v>
      </c>
      <c r="B2" s="10"/>
      <c r="E2" s="16"/>
    </row>
    <row r="3" spans="2:6" s="6" customFormat="1" ht="15">
      <c r="B3" s="11" t="s">
        <v>40</v>
      </c>
      <c r="C3" s="6" t="s">
        <v>109</v>
      </c>
      <c r="D3" s="6" t="s">
        <v>54</v>
      </c>
      <c r="E3" s="17" t="s">
        <v>41</v>
      </c>
      <c r="F3" s="6" t="s">
        <v>119</v>
      </c>
    </row>
    <row r="4" spans="1:6" ht="15">
      <c r="A4" t="s">
        <v>104</v>
      </c>
      <c r="B4" s="12">
        <v>360</v>
      </c>
      <c r="C4" s="2" t="s">
        <v>30</v>
      </c>
      <c r="D4" s="2" t="s">
        <v>122</v>
      </c>
      <c r="E4" s="32" t="s">
        <v>189</v>
      </c>
      <c r="F4" s="40"/>
    </row>
    <row r="5" spans="2:6" ht="15">
      <c r="B5" s="12">
        <v>41</v>
      </c>
      <c r="C5" s="2" t="s">
        <v>57</v>
      </c>
      <c r="D5" s="2" t="s">
        <v>58</v>
      </c>
      <c r="E5" s="33" t="s">
        <v>86</v>
      </c>
      <c r="F5" s="40" t="s">
        <v>145</v>
      </c>
    </row>
    <row r="6" spans="2:6" ht="15">
      <c r="B6" s="28" t="s">
        <v>53</v>
      </c>
      <c r="C6" s="2" t="s">
        <v>55</v>
      </c>
      <c r="D6" s="2" t="s">
        <v>49</v>
      </c>
      <c r="E6" s="33" t="s">
        <v>95</v>
      </c>
      <c r="F6" s="40" t="s">
        <v>130</v>
      </c>
    </row>
    <row r="7" spans="2:6" ht="15">
      <c r="B7" s="12">
        <v>28</v>
      </c>
      <c r="C7" s="2" t="s">
        <v>13</v>
      </c>
      <c r="D7" s="2" t="s">
        <v>13</v>
      </c>
      <c r="E7" s="33" t="s">
        <v>71</v>
      </c>
      <c r="F7" s="40" t="s">
        <v>130</v>
      </c>
    </row>
    <row r="8" spans="2:9" ht="15">
      <c r="B8" s="12">
        <v>9</v>
      </c>
      <c r="C8" s="2" t="s">
        <v>7</v>
      </c>
      <c r="D8" s="2" t="s">
        <v>46</v>
      </c>
      <c r="E8" s="36">
        <v>42992</v>
      </c>
      <c r="F8" s="40"/>
      <c r="H8" s="12"/>
      <c r="I8" s="2"/>
    </row>
    <row r="9" spans="2:9" ht="15">
      <c r="B9" s="12">
        <v>394</v>
      </c>
      <c r="C9" s="2" t="s">
        <v>38</v>
      </c>
      <c r="D9" s="2" t="s">
        <v>47</v>
      </c>
      <c r="E9" s="36">
        <v>42992</v>
      </c>
      <c r="F9" s="40"/>
      <c r="H9" s="12"/>
      <c r="I9" s="2"/>
    </row>
    <row r="10" spans="2:9" ht="15">
      <c r="B10" s="12">
        <v>143</v>
      </c>
      <c r="C10" s="3"/>
      <c r="D10" s="2" t="s">
        <v>48</v>
      </c>
      <c r="E10" s="33" t="s">
        <v>82</v>
      </c>
      <c r="F10" s="40" t="s">
        <v>130</v>
      </c>
      <c r="H10" s="12"/>
      <c r="I10" s="2"/>
    </row>
    <row r="11" spans="2:9" ht="15">
      <c r="B11" s="12">
        <v>137</v>
      </c>
      <c r="C11" s="3"/>
      <c r="D11" s="2" t="s">
        <v>50</v>
      </c>
      <c r="E11" s="33" t="s">
        <v>62</v>
      </c>
      <c r="F11" s="40" t="s">
        <v>130</v>
      </c>
      <c r="H11" s="12"/>
      <c r="I11" s="2"/>
    </row>
    <row r="12" spans="2:9" ht="15">
      <c r="B12" s="12">
        <v>365</v>
      </c>
      <c r="C12" s="29" t="s">
        <v>25</v>
      </c>
      <c r="D12" s="2" t="s">
        <v>108</v>
      </c>
      <c r="E12" s="32" t="s">
        <v>152</v>
      </c>
      <c r="F12" s="40"/>
      <c r="H12" s="12"/>
      <c r="I12" s="2"/>
    </row>
    <row r="13" spans="2:9" ht="15">
      <c r="B13" s="12">
        <v>74</v>
      </c>
      <c r="C13" s="2" t="s">
        <v>18</v>
      </c>
      <c r="D13" s="2" t="s">
        <v>51</v>
      </c>
      <c r="E13" s="34" t="s">
        <v>61</v>
      </c>
      <c r="F13" s="40" t="s">
        <v>130</v>
      </c>
      <c r="H13" s="12"/>
      <c r="I13" s="2"/>
    </row>
    <row r="14" spans="2:6" s="30" customFormat="1" ht="15" customHeight="1">
      <c r="B14" s="31">
        <v>376</v>
      </c>
      <c r="C14" s="29" t="s">
        <v>32</v>
      </c>
      <c r="D14" s="29" t="s">
        <v>32</v>
      </c>
      <c r="E14" s="35" t="s">
        <v>106</v>
      </c>
      <c r="F14" s="40" t="s">
        <v>130</v>
      </c>
    </row>
    <row r="15" spans="2:9" ht="15">
      <c r="B15" s="12">
        <v>83</v>
      </c>
      <c r="C15" s="2" t="s">
        <v>19</v>
      </c>
      <c r="D15" s="2" t="s">
        <v>118</v>
      </c>
      <c r="E15" s="32" t="s">
        <v>153</v>
      </c>
      <c r="F15" s="40" t="s">
        <v>123</v>
      </c>
      <c r="H15" s="12"/>
      <c r="I15" s="2"/>
    </row>
    <row r="16" spans="2:9" ht="15">
      <c r="B16" s="12">
        <v>376</v>
      </c>
      <c r="C16" s="2" t="s">
        <v>31</v>
      </c>
      <c r="D16" s="2" t="s">
        <v>44</v>
      </c>
      <c r="E16" s="32" t="s">
        <v>154</v>
      </c>
      <c r="F16" s="40"/>
      <c r="H16" s="12"/>
      <c r="I16" s="2"/>
    </row>
    <row r="17" spans="2:9" ht="15">
      <c r="B17" s="12">
        <v>53</v>
      </c>
      <c r="C17" s="2" t="s">
        <v>14</v>
      </c>
      <c r="D17" s="2" t="s">
        <v>14</v>
      </c>
      <c r="E17" s="32" t="s">
        <v>155</v>
      </c>
      <c r="F17" s="40" t="s">
        <v>120</v>
      </c>
      <c r="H17" s="12"/>
      <c r="I17" s="3"/>
    </row>
    <row r="18" spans="2:9" ht="15">
      <c r="B18" s="12"/>
      <c r="C18" s="2"/>
      <c r="D18" s="2"/>
      <c r="F18" s="40"/>
      <c r="H18" s="12"/>
      <c r="I18" s="3"/>
    </row>
    <row r="19" spans="2:9" ht="15">
      <c r="B19" s="12"/>
      <c r="C19" s="2"/>
      <c r="D19" s="2"/>
      <c r="F19" s="40"/>
      <c r="H19" s="15"/>
      <c r="I19" s="2"/>
    </row>
    <row r="20" spans="1:9" ht="12.75" customHeight="1">
      <c r="A20" s="20" t="s">
        <v>103</v>
      </c>
      <c r="B20" s="21"/>
      <c r="C20" s="20"/>
      <c r="D20" s="20"/>
      <c r="E20" s="22"/>
      <c r="F20" s="40"/>
      <c r="H20" s="12"/>
      <c r="I20" s="3"/>
    </row>
    <row r="21" spans="1:9" ht="12.75" customHeight="1">
      <c r="A21" s="20"/>
      <c r="B21" s="23">
        <v>2</v>
      </c>
      <c r="C21" s="24" t="s">
        <v>42</v>
      </c>
      <c r="D21" s="24" t="s">
        <v>42</v>
      </c>
      <c r="E21" s="25" t="s">
        <v>8</v>
      </c>
      <c r="F21" s="40" t="s">
        <v>129</v>
      </c>
      <c r="H21" s="12"/>
      <c r="I21" s="2"/>
    </row>
    <row r="22" spans="1:9" ht="12.75" customHeight="1">
      <c r="A22" s="20"/>
      <c r="B22" s="23">
        <v>3</v>
      </c>
      <c r="C22" s="24" t="s">
        <v>1</v>
      </c>
      <c r="D22" s="24" t="s">
        <v>1</v>
      </c>
      <c r="E22" s="25" t="s">
        <v>2</v>
      </c>
      <c r="F22" s="40"/>
      <c r="H22" s="12"/>
      <c r="I22" s="2"/>
    </row>
    <row r="23" spans="1:9" ht="12.75" customHeight="1">
      <c r="A23" s="20"/>
      <c r="B23" s="23">
        <v>5</v>
      </c>
      <c r="C23" s="24" t="s">
        <v>3</v>
      </c>
      <c r="D23" s="24" t="s">
        <v>3</v>
      </c>
      <c r="E23" s="25" t="s">
        <v>4</v>
      </c>
      <c r="F23" s="40"/>
      <c r="H23" s="12"/>
      <c r="I23" s="2"/>
    </row>
    <row r="24" spans="1:6" ht="12.75" customHeight="1">
      <c r="A24" s="20"/>
      <c r="B24" s="23">
        <v>6</v>
      </c>
      <c r="C24" s="24" t="s">
        <v>5</v>
      </c>
      <c r="D24" s="24" t="s">
        <v>5</v>
      </c>
      <c r="E24" s="25" t="s">
        <v>6</v>
      </c>
      <c r="F24" s="40"/>
    </row>
    <row r="25" spans="1:6" ht="12.75" customHeight="1">
      <c r="A25" s="20"/>
      <c r="B25" s="23">
        <v>10</v>
      </c>
      <c r="C25" s="24" t="s">
        <v>9</v>
      </c>
      <c r="D25" s="24" t="s">
        <v>9</v>
      </c>
      <c r="E25" s="25" t="s">
        <v>10</v>
      </c>
      <c r="F25" s="40"/>
    </row>
    <row r="26" spans="1:6" ht="12.75" customHeight="1">
      <c r="A26" s="20"/>
      <c r="B26" s="23">
        <v>11</v>
      </c>
      <c r="C26" s="24" t="s">
        <v>11</v>
      </c>
      <c r="D26" s="24" t="s">
        <v>11</v>
      </c>
      <c r="E26" s="25" t="s">
        <v>12</v>
      </c>
      <c r="F26" s="40"/>
    </row>
    <row r="27" spans="1:6" ht="12.75" customHeight="1">
      <c r="A27" s="20"/>
      <c r="B27" s="23">
        <v>70</v>
      </c>
      <c r="C27" s="24" t="s">
        <v>15</v>
      </c>
      <c r="D27" s="24" t="s">
        <v>15</v>
      </c>
      <c r="E27" s="25" t="s">
        <v>59</v>
      </c>
      <c r="F27" s="40"/>
    </row>
    <row r="28" spans="1:6" ht="12.75" customHeight="1">
      <c r="A28" s="20"/>
      <c r="B28" s="23">
        <v>72</v>
      </c>
      <c r="C28" s="24" t="s">
        <v>17</v>
      </c>
      <c r="D28" s="24" t="s">
        <v>17</v>
      </c>
      <c r="E28" s="25" t="s">
        <v>59</v>
      </c>
      <c r="F28" s="40"/>
    </row>
    <row r="29" spans="1:6" ht="12.75" customHeight="1">
      <c r="A29" s="20"/>
      <c r="B29" s="23">
        <v>139</v>
      </c>
      <c r="C29" s="24" t="s">
        <v>20</v>
      </c>
      <c r="D29" s="24" t="s">
        <v>20</v>
      </c>
      <c r="E29" s="25" t="s">
        <v>21</v>
      </c>
      <c r="F29" s="40"/>
    </row>
    <row r="30" spans="1:6" ht="12.75" customHeight="1">
      <c r="A30" s="20"/>
      <c r="B30" s="23">
        <v>207</v>
      </c>
      <c r="C30" s="24" t="s">
        <v>22</v>
      </c>
      <c r="D30" s="24" t="s">
        <v>22</v>
      </c>
      <c r="E30" s="25">
        <v>28992</v>
      </c>
      <c r="F30" s="40"/>
    </row>
    <row r="31" spans="1:6" ht="12.75" customHeight="1">
      <c r="A31" s="20"/>
      <c r="B31" s="23">
        <v>207</v>
      </c>
      <c r="C31" s="24" t="s">
        <v>23</v>
      </c>
      <c r="D31" s="24" t="s">
        <v>23</v>
      </c>
      <c r="E31" s="25" t="s">
        <v>24</v>
      </c>
      <c r="F31" s="40"/>
    </row>
    <row r="32" spans="1:6" ht="12.75" customHeight="1">
      <c r="A32" s="20"/>
      <c r="B32" s="23">
        <v>207</v>
      </c>
      <c r="C32" s="24" t="s">
        <v>25</v>
      </c>
      <c r="D32" s="24" t="s">
        <v>25</v>
      </c>
      <c r="E32" s="25" t="s">
        <v>26</v>
      </c>
      <c r="F32" s="40"/>
    </row>
    <row r="33" spans="1:6" ht="12.75" customHeight="1">
      <c r="A33" s="20"/>
      <c r="B33" s="23" t="s">
        <v>27</v>
      </c>
      <c r="C33" s="24" t="s">
        <v>28</v>
      </c>
      <c r="D33" s="24" t="s">
        <v>28</v>
      </c>
      <c r="E33" s="25" t="s">
        <v>29</v>
      </c>
      <c r="F33" s="40"/>
    </row>
    <row r="34" spans="1:6" ht="12.75" customHeight="1">
      <c r="A34" s="20"/>
      <c r="B34" s="26">
        <v>344</v>
      </c>
      <c r="C34" s="27" t="s">
        <v>89</v>
      </c>
      <c r="D34" s="27" t="s">
        <v>89</v>
      </c>
      <c r="E34" s="25">
        <f>IF(E6="Gemeente Den Haag",xlsdomein!F2,IF(E6="Stadsgewest Haaglanden",xlsdomein!F3,IF(E6="Metropoolregio Rotterdam Den Haag",xlsdomein!F4,IF(E6="Provincie Zuid Holland",xlsdomein!F5,IF(E6="Nederland",xlsdomein!F6,xlsdomein!F7)))))</f>
        <v>72532</v>
      </c>
      <c r="F34" s="40"/>
    </row>
    <row r="35" spans="1:6" ht="12.75" customHeight="1">
      <c r="A35" s="20"/>
      <c r="B35" s="26">
        <v>345</v>
      </c>
      <c r="C35" s="27" t="s">
        <v>90</v>
      </c>
      <c r="D35" s="27" t="s">
        <v>90</v>
      </c>
      <c r="E35" s="25">
        <f>IF(E6="Gemeente Den Haag",xlsdomein!G2,IF(E6="Stadsgewest Haaglanden",xlsdomein!G3,IF(E6="Metropoolregio Rotterdam Den Haag",xlsdomein!G4,IF(E6="Provincie Zuid Holland",xlsdomein!G5,IF(E6="Nederland",xlsdomein!G6,xlsdomein!G7)))))</f>
        <v>88836</v>
      </c>
      <c r="F35" s="40"/>
    </row>
    <row r="36" spans="1:6" ht="12.75" customHeight="1">
      <c r="A36" s="20"/>
      <c r="B36" s="26">
        <v>346</v>
      </c>
      <c r="C36" s="27" t="s">
        <v>91</v>
      </c>
      <c r="D36" s="27" t="s">
        <v>91</v>
      </c>
      <c r="E36" s="25">
        <f>IF(E6="Gemeente Den Haag",xlsdomein!H2,IF(E6="Stadsgewest Haaglanden",xlsdomein!H3,IF(E6="Metropoolregio Rotterdam Den Haag",xlsdomein!H4,IF(E6="Provincie Zuid Holland",xlsdomein!H5,IF(E6="Nederland",xlsdomein!H6,xlsdomein!H7)))))</f>
        <v>447950</v>
      </c>
      <c r="F36" s="40"/>
    </row>
    <row r="37" spans="1:6" ht="12.75" customHeight="1">
      <c r="A37" s="20"/>
      <c r="B37" s="26">
        <v>347</v>
      </c>
      <c r="C37" s="27" t="s">
        <v>92</v>
      </c>
      <c r="D37" s="27" t="s">
        <v>92</v>
      </c>
      <c r="E37" s="25">
        <f>IF(E6="Gemeente Den Haag",xlsdomein!I2,IF(E6="Stadsgewest Haaglanden",xlsdomein!I3,IF(E6="Metropoolregio Rotterdam Den Haag",xlsdomein!I4,IF(E6="Provincie Zuid Holland",xlsdomein!I5,IF(E6="Nederland",xlsdomein!I6,xlsdomein!I7)))))</f>
        <v>461319</v>
      </c>
      <c r="F37" s="40"/>
    </row>
    <row r="38" spans="1:6" ht="12.75" customHeight="1" hidden="1">
      <c r="A38" s="20"/>
      <c r="B38" s="23">
        <v>365</v>
      </c>
      <c r="C38" s="24" t="s">
        <v>25</v>
      </c>
      <c r="D38" s="24" t="s">
        <v>25</v>
      </c>
      <c r="E38" s="25" t="s">
        <v>26</v>
      </c>
      <c r="F38" s="40"/>
    </row>
    <row r="39" spans="1:6" ht="12.75" customHeight="1">
      <c r="A39" s="20"/>
      <c r="B39" s="23">
        <v>379</v>
      </c>
      <c r="C39" s="24" t="s">
        <v>33</v>
      </c>
      <c r="D39" s="24" t="s">
        <v>33</v>
      </c>
      <c r="E39" s="25" t="s">
        <v>34</v>
      </c>
      <c r="F39" s="40"/>
    </row>
    <row r="40" spans="1:6" ht="12.75" customHeight="1">
      <c r="A40" s="20"/>
      <c r="B40" s="23">
        <v>379</v>
      </c>
      <c r="C40" s="24" t="s">
        <v>35</v>
      </c>
      <c r="D40" s="24" t="s">
        <v>35</v>
      </c>
      <c r="E40" s="25" t="s">
        <v>34</v>
      </c>
      <c r="F40" s="40"/>
    </row>
    <row r="41" spans="1:6" ht="12.75" customHeight="1">
      <c r="A41" s="20"/>
      <c r="B41" s="23">
        <v>386</v>
      </c>
      <c r="C41" s="24" t="s">
        <v>36</v>
      </c>
      <c r="D41" s="24" t="s">
        <v>36</v>
      </c>
      <c r="E41" s="22" t="s">
        <v>43</v>
      </c>
      <c r="F41" s="40"/>
    </row>
    <row r="42" spans="1:6" ht="12.75" customHeight="1">
      <c r="A42" s="20"/>
      <c r="B42" s="23">
        <v>386</v>
      </c>
      <c r="C42" s="24" t="s">
        <v>37</v>
      </c>
      <c r="D42" s="24" t="s">
        <v>37</v>
      </c>
      <c r="E42" s="22" t="s">
        <v>43</v>
      </c>
      <c r="F42" s="40"/>
    </row>
    <row r="43" spans="1:6" ht="12.75" customHeight="1">
      <c r="A43" s="20"/>
      <c r="B43" s="23">
        <v>395</v>
      </c>
      <c r="C43" s="24" t="s">
        <v>39</v>
      </c>
      <c r="D43" s="24" t="s">
        <v>39</v>
      </c>
      <c r="E43" s="25" t="s">
        <v>60</v>
      </c>
      <c r="F43" s="40"/>
    </row>
    <row r="44" spans="2:5" ht="15.75">
      <c r="B44" s="14"/>
      <c r="C44" s="8"/>
      <c r="D44" s="7"/>
      <c r="E44" s="19"/>
    </row>
    <row r="45" spans="2:4" ht="15.75">
      <c r="B45" s="14"/>
      <c r="C45" s="8"/>
      <c r="D45" s="7"/>
    </row>
    <row r="46" spans="2:4" ht="15.75">
      <c r="B46" s="14"/>
      <c r="C46" s="8"/>
      <c r="D46" s="7"/>
    </row>
    <row r="47" spans="2:4" ht="15.75">
      <c r="B47" s="14"/>
      <c r="C47" s="8"/>
      <c r="D47" s="7"/>
    </row>
    <row r="48" spans="2:4" ht="15.75">
      <c r="B48" s="14"/>
      <c r="C48" s="8"/>
      <c r="D48" s="7"/>
    </row>
    <row r="49" spans="2:4" ht="15.75">
      <c r="B49" s="14"/>
      <c r="C49" s="8"/>
      <c r="D49" s="9"/>
    </row>
  </sheetData>
  <sheetProtection/>
  <dataValidations count="9">
    <dataValidation type="list" allowBlank="1" showInputMessage="1" showErrorMessage="1" sqref="K7">
      <formula1>"Hoofdthema"</formula1>
    </dataValidation>
    <dataValidation type="list" allowBlank="1" showInputMessage="1" showErrorMessage="1" sqref="E7">
      <formula1>Status</formula1>
    </dataValidation>
    <dataValidation type="list" allowBlank="1" showInputMessage="1" showErrorMessage="1" sqref="E10">
      <formula1>Updatefrequentie</formula1>
    </dataValidation>
    <dataValidation type="list" allowBlank="1" showInputMessage="1" showErrorMessage="1" sqref="E6">
      <formula1>Extent</formula1>
    </dataValidation>
    <dataValidation type="list" allowBlank="1" showInputMessage="1" showErrorMessage="1" sqref="E11">
      <formula1>Nauwkeurigheid</formula1>
    </dataValidation>
    <dataValidation type="list" allowBlank="1" showInputMessage="1" showErrorMessage="1" sqref="E13">
      <formula1>OpenData</formula1>
    </dataValidation>
    <dataValidation type="list" allowBlank="1" showInputMessage="1" showErrorMessage="1" sqref="E30">
      <formula1>Coordinatenstelsel</formula1>
    </dataValidation>
    <dataValidation type="list" allowBlank="1" showInputMessage="1" showErrorMessage="1" sqref="E5">
      <formula1>Hoofdthema</formula1>
    </dataValidation>
    <dataValidation type="list" allowBlank="1" showInputMessage="1" showErrorMessage="1" sqref="E14">
      <formula1>Organisatie</formula1>
    </dataValidation>
  </dataValidations>
  <printOptions/>
  <pageMargins left="0.7" right="0.7" top="0.75" bottom="0.75" header="0.3" footer="0.3"/>
  <pageSetup horizontalDpi="1200" verticalDpi="12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1">
      <selection activeCell="A1" sqref="A1"/>
    </sheetView>
  </sheetViews>
  <sheetFormatPr defaultColWidth="9.140625" defaultRowHeight="15"/>
  <cols>
    <col min="1" max="1" width="20.8515625" style="0" customWidth="1"/>
    <col min="2" max="2" width="13.28125" style="0" customWidth="1"/>
    <col min="3" max="3" width="23.7109375" style="0" customWidth="1"/>
  </cols>
  <sheetData>
    <row r="1" spans="1:5" s="5" customFormat="1" ht="18.75">
      <c r="A1" s="4" t="s">
        <v>113</v>
      </c>
      <c r="B1" s="10"/>
      <c r="C1" s="4"/>
      <c r="E1" s="16"/>
    </row>
    <row r="2" spans="1:5" s="5" customFormat="1" ht="15.75">
      <c r="A2" s="37" t="str">
        <f>IF(kwaliteit!E4=0,"Structuur dataset","Structuur dataset: "&amp;kwaliteit!E4)</f>
        <v>Structuur dataset: Hoofdwinkelstructuur</v>
      </c>
      <c r="B2" s="10"/>
      <c r="E2" s="16"/>
    </row>
    <row r="3" spans="2:5" s="6" customFormat="1" ht="15">
      <c r="B3" s="11"/>
      <c r="E3" s="17"/>
    </row>
    <row r="4" ht="15">
      <c r="A4" s="38" t="s">
        <v>114</v>
      </c>
    </row>
    <row r="5" spans="1:3" s="38" customFormat="1" ht="15">
      <c r="A5" s="38" t="s">
        <v>115</v>
      </c>
      <c r="B5" s="38" t="s">
        <v>116</v>
      </c>
      <c r="C5" s="38" t="s">
        <v>117</v>
      </c>
    </row>
    <row r="6" spans="1:3" ht="15">
      <c r="A6" t="s">
        <v>156</v>
      </c>
      <c r="B6" t="s">
        <v>147</v>
      </c>
      <c r="C6" t="s">
        <v>172</v>
      </c>
    </row>
    <row r="7" spans="1:3" ht="15">
      <c r="A7" t="s">
        <v>152</v>
      </c>
      <c r="B7" t="s">
        <v>147</v>
      </c>
      <c r="C7" t="s">
        <v>174</v>
      </c>
    </row>
    <row r="8" spans="1:3" ht="15">
      <c r="A8" t="s">
        <v>157</v>
      </c>
      <c r="B8" t="s">
        <v>147</v>
      </c>
      <c r="C8" t="s">
        <v>173</v>
      </c>
    </row>
    <row r="9" spans="1:3" ht="15">
      <c r="A9" t="s">
        <v>158</v>
      </c>
      <c r="B9" t="s">
        <v>146</v>
      </c>
      <c r="C9" t="s">
        <v>175</v>
      </c>
    </row>
    <row r="10" spans="1:3" ht="15">
      <c r="A10" t="s">
        <v>159</v>
      </c>
      <c r="B10" t="s">
        <v>146</v>
      </c>
      <c r="C10" t="s">
        <v>176</v>
      </c>
    </row>
    <row r="11" spans="1:3" ht="15">
      <c r="A11" t="s">
        <v>160</v>
      </c>
      <c r="B11" t="s">
        <v>146</v>
      </c>
      <c r="C11" t="s">
        <v>177</v>
      </c>
    </row>
    <row r="12" spans="1:3" ht="15">
      <c r="A12" t="s">
        <v>161</v>
      </c>
      <c r="B12" t="s">
        <v>146</v>
      </c>
      <c r="C12" t="s">
        <v>178</v>
      </c>
    </row>
    <row r="13" spans="1:3" ht="15">
      <c r="A13" t="s">
        <v>162</v>
      </c>
      <c r="B13" t="s">
        <v>146</v>
      </c>
      <c r="C13" t="s">
        <v>179</v>
      </c>
    </row>
    <row r="14" spans="1:3" ht="15">
      <c r="A14" t="s">
        <v>163</v>
      </c>
      <c r="B14" t="s">
        <v>146</v>
      </c>
      <c r="C14" t="s">
        <v>180</v>
      </c>
    </row>
    <row r="15" spans="1:3" ht="15">
      <c r="A15" t="s">
        <v>164</v>
      </c>
      <c r="B15" t="s">
        <v>146</v>
      </c>
      <c r="C15" t="s">
        <v>181</v>
      </c>
    </row>
    <row r="16" spans="1:3" ht="15">
      <c r="A16" t="s">
        <v>165</v>
      </c>
      <c r="B16" t="s">
        <v>146</v>
      </c>
      <c r="C16" t="s">
        <v>182</v>
      </c>
    </row>
    <row r="17" spans="1:3" ht="15">
      <c r="A17" t="s">
        <v>166</v>
      </c>
      <c r="B17" t="s">
        <v>146</v>
      </c>
      <c r="C17" t="s">
        <v>183</v>
      </c>
    </row>
    <row r="18" spans="1:3" ht="15">
      <c r="A18" t="s">
        <v>167</v>
      </c>
      <c r="B18" t="s">
        <v>146</v>
      </c>
      <c r="C18" t="s">
        <v>184</v>
      </c>
    </row>
    <row r="19" spans="1:3" ht="15">
      <c r="A19" t="s">
        <v>168</v>
      </c>
      <c r="B19" t="s">
        <v>146</v>
      </c>
      <c r="C19" t="s">
        <v>186</v>
      </c>
    </row>
    <row r="20" spans="1:3" ht="15">
      <c r="A20" t="s">
        <v>169</v>
      </c>
      <c r="B20" t="s">
        <v>146</v>
      </c>
      <c r="C20" t="s">
        <v>185</v>
      </c>
    </row>
    <row r="21" spans="1:3" ht="15">
      <c r="A21" t="s">
        <v>170</v>
      </c>
      <c r="B21" t="s">
        <v>146</v>
      </c>
      <c r="C21" t="s">
        <v>187</v>
      </c>
    </row>
    <row r="22" spans="1:3" ht="15">
      <c r="A22" t="s">
        <v>171</v>
      </c>
      <c r="B22" t="s">
        <v>147</v>
      </c>
      <c r="C22" t="s">
        <v>188</v>
      </c>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sheetData>
    <row r="1" spans="1:5" s="5" customFormat="1" ht="18.75">
      <c r="A1" s="4" t="s">
        <v>113</v>
      </c>
      <c r="B1" s="10"/>
      <c r="C1" s="4"/>
      <c r="E1" s="16"/>
    </row>
    <row r="2" spans="1:5" s="5" customFormat="1" ht="15.75">
      <c r="A2" s="37" t="str">
        <f>IF(kwaliteit!E4=0,"Proces dataset","Proces dataset: "&amp;kwaliteit!E4)</f>
        <v>Proces dataset: Hoofdwinkelstructuur</v>
      </c>
      <c r="B2" s="10"/>
      <c r="E2" s="16"/>
    </row>
    <row r="3" spans="1:5" s="6" customFormat="1" ht="15">
      <c r="A3" s="39" t="s">
        <v>121</v>
      </c>
      <c r="B3" s="11"/>
      <c r="E3" s="17"/>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N18"/>
  <sheetViews>
    <sheetView zoomScalePageLayoutView="0" workbookViewId="0" topLeftCell="A1">
      <selection activeCell="N1" sqref="N1"/>
    </sheetView>
  </sheetViews>
  <sheetFormatPr defaultColWidth="9.140625" defaultRowHeight="15"/>
  <cols>
    <col min="1" max="1" width="81.00390625" style="0" customWidth="1"/>
    <col min="2" max="3" width="12.28125" style="0" customWidth="1"/>
    <col min="10" max="10" width="16.421875" style="0" customWidth="1"/>
  </cols>
  <sheetData>
    <row r="1" spans="1:14" ht="15">
      <c r="A1" t="s">
        <v>58</v>
      </c>
      <c r="B1" t="s">
        <v>45</v>
      </c>
      <c r="C1" t="s">
        <v>48</v>
      </c>
      <c r="D1" t="s">
        <v>13</v>
      </c>
      <c r="E1" t="s">
        <v>49</v>
      </c>
      <c r="F1" t="s">
        <v>88</v>
      </c>
      <c r="G1" t="s">
        <v>100</v>
      </c>
      <c r="H1" t="s">
        <v>93</v>
      </c>
      <c r="I1" t="s">
        <v>94</v>
      </c>
      <c r="J1" t="s">
        <v>50</v>
      </c>
      <c r="K1" t="s">
        <v>51</v>
      </c>
      <c r="L1" t="s">
        <v>102</v>
      </c>
      <c r="M1" t="s">
        <v>105</v>
      </c>
      <c r="N1" t="s">
        <v>116</v>
      </c>
    </row>
    <row r="2" spans="1:14" ht="15">
      <c r="A2" t="s">
        <v>131</v>
      </c>
      <c r="B2" t="s">
        <v>107</v>
      </c>
      <c r="C2" t="s">
        <v>76</v>
      </c>
      <c r="D2" t="s">
        <v>71</v>
      </c>
      <c r="E2" t="s">
        <v>95</v>
      </c>
      <c r="F2">
        <v>72532</v>
      </c>
      <c r="G2">
        <v>88836</v>
      </c>
      <c r="H2">
        <v>447950</v>
      </c>
      <c r="I2">
        <v>461319</v>
      </c>
      <c r="J2" t="s">
        <v>62</v>
      </c>
      <c r="K2" t="s">
        <v>61</v>
      </c>
      <c r="L2">
        <v>28992</v>
      </c>
      <c r="M2" t="s">
        <v>56</v>
      </c>
      <c r="N2" t="s">
        <v>125</v>
      </c>
    </row>
    <row r="3" spans="1:14" ht="15">
      <c r="A3" t="s">
        <v>136</v>
      </c>
      <c r="B3" t="s">
        <v>110</v>
      </c>
      <c r="C3" t="s">
        <v>77</v>
      </c>
      <c r="D3" t="s">
        <v>72</v>
      </c>
      <c r="E3" t="s">
        <v>66</v>
      </c>
      <c r="F3">
        <v>67322</v>
      </c>
      <c r="G3">
        <v>98110</v>
      </c>
      <c r="H3">
        <v>437544</v>
      </c>
      <c r="I3">
        <v>467715</v>
      </c>
      <c r="J3" t="s">
        <v>63</v>
      </c>
      <c r="K3" t="s">
        <v>52</v>
      </c>
      <c r="L3">
        <v>3043</v>
      </c>
      <c r="M3" t="s">
        <v>106</v>
      </c>
      <c r="N3" t="s">
        <v>148</v>
      </c>
    </row>
    <row r="4" spans="1:14" ht="15">
      <c r="A4" t="s">
        <v>86</v>
      </c>
      <c r="B4" t="s">
        <v>111</v>
      </c>
      <c r="C4" t="s">
        <v>78</v>
      </c>
      <c r="D4" t="s">
        <v>73</v>
      </c>
      <c r="E4" t="s">
        <v>67</v>
      </c>
      <c r="F4">
        <v>55500</v>
      </c>
      <c r="G4">
        <v>104047</v>
      </c>
      <c r="H4">
        <v>422195</v>
      </c>
      <c r="I4">
        <v>467715</v>
      </c>
      <c r="J4" t="s">
        <v>64</v>
      </c>
      <c r="L4">
        <v>4326</v>
      </c>
      <c r="N4" t="s">
        <v>124</v>
      </c>
    </row>
    <row r="5" spans="1:14" ht="15">
      <c r="A5" t="s">
        <v>132</v>
      </c>
      <c r="C5" t="s">
        <v>79</v>
      </c>
      <c r="D5" t="s">
        <v>74</v>
      </c>
      <c r="E5" t="s">
        <v>101</v>
      </c>
      <c r="F5">
        <v>43663</v>
      </c>
      <c r="G5">
        <v>138649</v>
      </c>
      <c r="H5">
        <v>406692</v>
      </c>
      <c r="I5">
        <v>483123</v>
      </c>
      <c r="J5" t="s">
        <v>65</v>
      </c>
      <c r="N5" t="s">
        <v>150</v>
      </c>
    </row>
    <row r="6" spans="1:14" ht="15">
      <c r="A6" t="s">
        <v>141</v>
      </c>
      <c r="C6" t="s">
        <v>80</v>
      </c>
      <c r="D6" t="s">
        <v>75</v>
      </c>
      <c r="E6" t="s">
        <v>68</v>
      </c>
      <c r="F6">
        <v>10426</v>
      </c>
      <c r="G6">
        <v>278026</v>
      </c>
      <c r="H6">
        <v>306839</v>
      </c>
      <c r="I6">
        <v>621876</v>
      </c>
      <c r="N6" t="s">
        <v>149</v>
      </c>
    </row>
    <row r="7" spans="1:14" ht="15">
      <c r="A7" t="s">
        <v>142</v>
      </c>
      <c r="C7" t="s">
        <v>81</v>
      </c>
      <c r="D7" t="s">
        <v>70</v>
      </c>
      <c r="E7" t="s">
        <v>16</v>
      </c>
      <c r="F7">
        <v>0</v>
      </c>
      <c r="G7">
        <v>0</v>
      </c>
      <c r="H7">
        <v>0</v>
      </c>
      <c r="I7">
        <v>0</v>
      </c>
      <c r="N7" t="s">
        <v>151</v>
      </c>
    </row>
    <row r="8" spans="1:4" ht="15">
      <c r="A8" t="s">
        <v>85</v>
      </c>
      <c r="C8" t="s">
        <v>82</v>
      </c>
      <c r="D8" t="s">
        <v>69</v>
      </c>
    </row>
    <row r="9" spans="1:3" ht="15">
      <c r="A9" t="s">
        <v>137</v>
      </c>
      <c r="C9" t="s">
        <v>83</v>
      </c>
    </row>
    <row r="10" spans="1:9" ht="15">
      <c r="A10" t="s">
        <v>87</v>
      </c>
      <c r="C10" t="s">
        <v>84</v>
      </c>
      <c r="F10" t="s">
        <v>98</v>
      </c>
      <c r="G10" t="s">
        <v>99</v>
      </c>
      <c r="H10" t="s">
        <v>97</v>
      </c>
      <c r="I10" t="s">
        <v>96</v>
      </c>
    </row>
    <row r="11" ht="15">
      <c r="A11" t="s">
        <v>133</v>
      </c>
    </row>
    <row r="12" ht="15">
      <c r="A12" t="s">
        <v>138</v>
      </c>
    </row>
    <row r="13" ht="15">
      <c r="A13" t="s">
        <v>143</v>
      </c>
    </row>
    <row r="14" ht="15">
      <c r="A14" t="s">
        <v>134</v>
      </c>
    </row>
    <row r="15" ht="15">
      <c r="A15" t="s">
        <v>139</v>
      </c>
    </row>
    <row r="16" ht="15">
      <c r="A16" t="s">
        <v>144</v>
      </c>
    </row>
    <row r="17" ht="15">
      <c r="A17" t="s">
        <v>135</v>
      </c>
    </row>
    <row r="18" ht="15">
      <c r="A18"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Gemeente Den haag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Maarten Reiling</dc:creator>
  <cp:keywords/>
  <dc:description/>
  <cp:lastModifiedBy>Maarten Reiling</cp:lastModifiedBy>
  <dcterms:created xsi:type="dcterms:W3CDTF">2015-10-07T11:44:25Z</dcterms:created>
  <dcterms:modified xsi:type="dcterms:W3CDTF">2019-01-10T14:36:50Z</dcterms:modified>
  <cp:category/>
  <cp:version/>
  <cp:contentType/>
  <cp:contentStatus/>
</cp:coreProperties>
</file>